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0" i="1" l="1"/>
  <c r="D38" i="1"/>
  <c r="D44" i="1"/>
  <c r="D9" i="1"/>
  <c r="D21" i="1" l="1"/>
  <c r="D15" i="1"/>
  <c r="D53" i="1"/>
  <c r="D52" i="1"/>
  <c r="D54" i="1" s="1"/>
  <c r="D51" i="1"/>
  <c r="D27" i="1" l="1"/>
  <c r="D55" i="1"/>
</calcChain>
</file>

<file path=xl/sharedStrings.xml><?xml version="1.0" encoding="utf-8"?>
<sst xmlns="http://schemas.openxmlformats.org/spreadsheetml/2006/main" count="72" uniqueCount="59">
  <si>
    <t>Тариф на содержание и обслуживание общего имущества МКД</t>
  </si>
  <si>
    <t>Аварийно - диспетчерская служба (АДС) (круглосуточно)</t>
  </si>
  <si>
    <t>Функции управления</t>
  </si>
  <si>
    <t>НАЧИСЛЕНО в т.ч.</t>
  </si>
  <si>
    <t>№ п/п</t>
  </si>
  <si>
    <t>Обслуживание мусоропровода</t>
  </si>
  <si>
    <t>Обслуживание и содержание лифтов</t>
  </si>
  <si>
    <t>Вывоз и утилизация ТБО, включая вывоз крупногаборитного мусора</t>
  </si>
  <si>
    <t>Доходы</t>
  </si>
  <si>
    <t>Расходы</t>
  </si>
  <si>
    <t>Итого доходов</t>
  </si>
  <si>
    <t xml:space="preserve">ИТОГО РАСХОДОВ </t>
  </si>
  <si>
    <t>Сумма, руб.</t>
  </si>
  <si>
    <t>Ремонт и содержание систем водоснабжения, водоотведения, теплоснабжения, в т.ч.</t>
  </si>
  <si>
    <t>4.1.</t>
  </si>
  <si>
    <t xml:space="preserve">Текущий ремонт общедомового имущества, в т.ч. </t>
  </si>
  <si>
    <t>5.1.</t>
  </si>
  <si>
    <t>ОДН теплоэнергия</t>
  </si>
  <si>
    <t>ОДН водоснабжение</t>
  </si>
  <si>
    <t>Период работы с 01.07.2017 г. по 31.12.2017 г.</t>
  </si>
  <si>
    <t>6 мес.</t>
  </si>
  <si>
    <t>4.2.</t>
  </si>
  <si>
    <t>4.3.</t>
  </si>
  <si>
    <t>4.4.</t>
  </si>
  <si>
    <t>4.5.</t>
  </si>
  <si>
    <t>ОПЛАЧЕНО в т.ч.</t>
  </si>
  <si>
    <t>ОДН электроснабжение</t>
  </si>
  <si>
    <t>ЗАДОЛЖЕННОСТЬ в т.ч.</t>
  </si>
  <si>
    <r>
      <t>Общая площать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</si>
  <si>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Содержание жилья</t>
  </si>
  <si>
    <t xml:space="preserve">Текущий ремонт </t>
  </si>
  <si>
    <t>Текущий ремонт</t>
  </si>
  <si>
    <t>2.1.</t>
  </si>
  <si>
    <t>2.2.</t>
  </si>
  <si>
    <t>Смена розеток (2 шт.)</t>
  </si>
  <si>
    <t>2.3.</t>
  </si>
  <si>
    <t>2.4.</t>
  </si>
  <si>
    <t>2.5.</t>
  </si>
  <si>
    <t>2.6.</t>
  </si>
  <si>
    <t>Установка ответвительной коробки (5 шт.)</t>
  </si>
  <si>
    <t>Смена выключателей (2 шт.)</t>
  </si>
  <si>
    <t>Ремонт и содержание внутридомовых электрических сетей, в т.ч.</t>
  </si>
  <si>
    <t xml:space="preserve">Опресовка трубопровода отопления </t>
  </si>
  <si>
    <t>Прокладка трубопровода водоснабжения (50 м.)</t>
  </si>
  <si>
    <t>Ремонт кровли</t>
  </si>
  <si>
    <t>Смена вентилей и клапанов (1 шт.)</t>
  </si>
  <si>
    <t>Смена патронов (12 шт.)</t>
  </si>
  <si>
    <t>Прокладка провода (135 м.)</t>
  </si>
  <si>
    <t>Очистка канализационной сети (59 м.)</t>
  </si>
  <si>
    <t>Осмотр технического состояния коммуникаций</t>
  </si>
  <si>
    <t>Дератизация и дезинфекция подвальных помещений (потравка блох)</t>
  </si>
  <si>
    <t>Смена ламп накаливания (27 шт.)</t>
  </si>
  <si>
    <t>Остаток средств за 2017 г.</t>
  </si>
  <si>
    <t>ОДН теплоснабжение</t>
  </si>
  <si>
    <t xml:space="preserve">Сумма задолженности на начало отчетного периода </t>
  </si>
  <si>
    <t>Благоустройство придомовой территории</t>
  </si>
  <si>
    <t>ОБЩЕСТВО С ОГРАНИЧЕННОЙ ОТВЕТСТВЕННОСТЬЮ "ВЫСОТкА"                                         Отчет о расходовании денежных средств на содержание и обслуживание общего имущества дома № 57 по ул.Космонавтов, г. Ярцево</t>
  </si>
  <si>
    <t>Уважаемые собственники жилых помещений!                                                           Предоставляем Вам для ознакомления отчет о проделанной работе за 2017 год.</t>
  </si>
  <si>
    <t>Собираемость платежей составляет - 70,8 %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</si>
</sst>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4" fillId="0" borderId="7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4" fontId="3" fillId="0" borderId="4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4" fontId="3" fillId="0" borderId="9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4" fontId="3" fillId="0" borderId="12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3" fillId="0" borderId="6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16" fontId="4" fillId="0" borderId="5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4" fontId="4" fillId="0" borderId="16" xfId="0" applyNumberFormat="1" applyFont="1" applyBorder="1" applyAlignment="1">
      <alignment horizontal="center" vertical="center"/>
    </xf>
    <xf numFmtId="4" fontId="4" fillId="0" borderId="17" xfId="0" applyNumberFormat="1" applyFont="1" applyBorder="1" applyAlignment="1">
      <alignment horizontal="center" vertical="center"/>
    </xf>
    <xf numFmtId="4" fontId="4" fillId="0" borderId="12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8" fillId="0" borderId="18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5"/>
  <sheetViews>
    <sheetView tabSelected="1" zoomScaleNormal="100" workbookViewId="0">
      <selection activeCell="D56" sqref="D56"/>
    </sheetView>
  </sheetViews>
  <sheetFormatPr defaultRowHeight="15" x14ac:dyDescent="0.25"/>
  <cols>
    <col min="1" max="1" width="1.140625" style="3" customWidth="1"/>
    <col min="2" max="2" width="4.28515625" style="3" customWidth="1"/>
    <col min="3" max="3" width="62.140625" customWidth="1"/>
    <col min="4" max="4" width="19.5703125" style="9" customWidth="1"/>
  </cols>
  <sheetData>
    <row r="1" spans="1:6" ht="113.25" customHeight="1" thickBot="1" x14ac:dyDescent="0.3">
      <c r="A1" s="36" t="s">
        <v>57</v>
      </c>
      <c r="B1" s="36"/>
      <c r="C1" s="36"/>
      <c r="D1" s="36"/>
    </row>
    <row r="2" spans="1:6" ht="1.5" hidden="1" customHeight="1" x14ac:dyDescent="0.25">
      <c r="A2" s="5"/>
      <c r="B2" s="5"/>
      <c r="C2" s="5"/>
    </row>
    <row r="3" spans="1:6" ht="44.25" customHeight="1" thickBot="1" x14ac:dyDescent="0.3">
      <c r="A3" s="2"/>
      <c r="B3" s="37" t="s">
        <v>56</v>
      </c>
      <c r="C3" s="38"/>
      <c r="D3" s="39"/>
    </row>
    <row r="4" spans="1:6" ht="15" customHeight="1" x14ac:dyDescent="0.25">
      <c r="A4" s="40"/>
      <c r="B4" s="12"/>
      <c r="C4" s="13" t="s">
        <v>28</v>
      </c>
      <c r="D4" s="14">
        <v>6272.2</v>
      </c>
    </row>
    <row r="5" spans="1:6" ht="15" customHeight="1" thickBot="1" x14ac:dyDescent="0.3">
      <c r="A5" s="40"/>
      <c r="B5" s="10"/>
      <c r="C5" s="15" t="s">
        <v>19</v>
      </c>
      <c r="D5" s="16" t="s">
        <v>20</v>
      </c>
      <c r="F5" s="6"/>
    </row>
    <row r="6" spans="1:6" ht="15" customHeight="1" x14ac:dyDescent="0.25">
      <c r="A6" s="40"/>
      <c r="B6" s="12"/>
      <c r="C6" s="17" t="s">
        <v>0</v>
      </c>
      <c r="D6" s="18">
        <v>18</v>
      </c>
      <c r="F6" s="6"/>
    </row>
    <row r="7" spans="1:6" ht="15" customHeight="1" x14ac:dyDescent="0.25">
      <c r="A7" s="40"/>
      <c r="B7" s="11"/>
      <c r="C7" s="19" t="s">
        <v>54</v>
      </c>
      <c r="D7" s="20">
        <v>0</v>
      </c>
      <c r="F7" s="6"/>
    </row>
    <row r="8" spans="1:6" ht="27.75" customHeight="1" x14ac:dyDescent="0.25">
      <c r="A8" s="40"/>
      <c r="B8" s="21" t="s">
        <v>4</v>
      </c>
      <c r="C8" s="22" t="s">
        <v>8</v>
      </c>
      <c r="D8" s="23" t="s">
        <v>12</v>
      </c>
    </row>
    <row r="9" spans="1:6" ht="15" customHeight="1" x14ac:dyDescent="0.25">
      <c r="A9" s="40"/>
      <c r="B9" s="24">
        <v>1</v>
      </c>
      <c r="C9" s="25" t="s">
        <v>3</v>
      </c>
      <c r="D9" s="26">
        <f>D10+D11+D12+D13+D14</f>
        <v>689960.81</v>
      </c>
    </row>
    <row r="10" spans="1:6" ht="15" customHeight="1" x14ac:dyDescent="0.25">
      <c r="A10" s="40"/>
      <c r="B10" s="24"/>
      <c r="C10" s="27" t="s">
        <v>29</v>
      </c>
      <c r="D10" s="28">
        <v>565608.28</v>
      </c>
    </row>
    <row r="11" spans="1:6" ht="15" customHeight="1" x14ac:dyDescent="0.25">
      <c r="A11" s="40"/>
      <c r="B11" s="24"/>
      <c r="C11" s="27" t="s">
        <v>30</v>
      </c>
      <c r="D11" s="28">
        <v>88138.51</v>
      </c>
    </row>
    <row r="12" spans="1:6" ht="15" customHeight="1" x14ac:dyDescent="0.25">
      <c r="A12" s="40"/>
      <c r="B12" s="24"/>
      <c r="C12" s="27" t="s">
        <v>17</v>
      </c>
      <c r="D12" s="28">
        <v>12331.06</v>
      </c>
    </row>
    <row r="13" spans="1:6" ht="15" customHeight="1" x14ac:dyDescent="0.25">
      <c r="A13" s="40"/>
      <c r="B13" s="24"/>
      <c r="C13" s="27" t="s">
        <v>18</v>
      </c>
      <c r="D13" s="28">
        <v>3636.38</v>
      </c>
    </row>
    <row r="14" spans="1:6" ht="15" customHeight="1" x14ac:dyDescent="0.25">
      <c r="A14" s="40"/>
      <c r="B14" s="24"/>
      <c r="C14" s="27" t="s">
        <v>26</v>
      </c>
      <c r="D14" s="28">
        <v>20246.580000000002</v>
      </c>
    </row>
    <row r="15" spans="1:6" ht="15" customHeight="1" x14ac:dyDescent="0.25">
      <c r="A15" s="40"/>
      <c r="B15" s="24">
        <v>2</v>
      </c>
      <c r="C15" s="25" t="s">
        <v>25</v>
      </c>
      <c r="D15" s="26">
        <f>D16+D17+D18+D19+D20</f>
        <v>488707.08</v>
      </c>
    </row>
    <row r="16" spans="1:6" ht="15" customHeight="1" x14ac:dyDescent="0.25">
      <c r="A16" s="40"/>
      <c r="B16" s="24"/>
      <c r="C16" s="27" t="s">
        <v>29</v>
      </c>
      <c r="D16" s="28">
        <v>382231.37</v>
      </c>
    </row>
    <row r="17" spans="1:4" ht="15" customHeight="1" x14ac:dyDescent="0.25">
      <c r="A17" s="40"/>
      <c r="B17" s="24"/>
      <c r="C17" s="27" t="s">
        <v>31</v>
      </c>
      <c r="D17" s="28">
        <v>79597.64</v>
      </c>
    </row>
    <row r="18" spans="1:4" ht="15" customHeight="1" x14ac:dyDescent="0.25">
      <c r="A18" s="40"/>
      <c r="B18" s="24"/>
      <c r="C18" s="27" t="s">
        <v>17</v>
      </c>
      <c r="D18" s="28">
        <v>8348.31</v>
      </c>
    </row>
    <row r="19" spans="1:4" ht="15" customHeight="1" x14ac:dyDescent="0.25">
      <c r="A19" s="40"/>
      <c r="B19" s="24"/>
      <c r="C19" s="27" t="s">
        <v>18</v>
      </c>
      <c r="D19" s="28">
        <v>2655.57</v>
      </c>
    </row>
    <row r="20" spans="1:4" ht="15" customHeight="1" x14ac:dyDescent="0.25">
      <c r="A20" s="40"/>
      <c r="B20" s="24"/>
      <c r="C20" s="27" t="s">
        <v>26</v>
      </c>
      <c r="D20" s="28">
        <v>15874.19</v>
      </c>
    </row>
    <row r="21" spans="1:4" ht="15" customHeight="1" x14ac:dyDescent="0.25">
      <c r="A21" s="40"/>
      <c r="B21" s="24">
        <v>3</v>
      </c>
      <c r="C21" s="25" t="s">
        <v>27</v>
      </c>
      <c r="D21" s="26">
        <f>D22+D23+D24+D25+D26</f>
        <v>200532.35</v>
      </c>
    </row>
    <row r="22" spans="1:4" ht="15" customHeight="1" x14ac:dyDescent="0.25">
      <c r="A22" s="40"/>
      <c r="B22" s="24"/>
      <c r="C22" s="27" t="s">
        <v>29</v>
      </c>
      <c r="D22" s="28">
        <v>182655.54</v>
      </c>
    </row>
    <row r="23" spans="1:4" ht="15" customHeight="1" x14ac:dyDescent="0.25">
      <c r="A23" s="40"/>
      <c r="B23" s="24"/>
      <c r="C23" s="27" t="s">
        <v>31</v>
      </c>
      <c r="D23" s="28">
        <v>8540.8700000000008</v>
      </c>
    </row>
    <row r="24" spans="1:4" ht="15" customHeight="1" x14ac:dyDescent="0.25">
      <c r="A24" s="40"/>
      <c r="B24" s="24"/>
      <c r="C24" s="27" t="s">
        <v>17</v>
      </c>
      <c r="D24" s="28">
        <v>3982.75</v>
      </c>
    </row>
    <row r="25" spans="1:4" ht="15" customHeight="1" x14ac:dyDescent="0.25">
      <c r="A25" s="40"/>
      <c r="B25" s="24"/>
      <c r="C25" s="27" t="s">
        <v>18</v>
      </c>
      <c r="D25" s="28">
        <v>980.81</v>
      </c>
    </row>
    <row r="26" spans="1:4" ht="15" customHeight="1" x14ac:dyDescent="0.25">
      <c r="A26" s="40"/>
      <c r="B26" s="24"/>
      <c r="C26" s="27" t="s">
        <v>26</v>
      </c>
      <c r="D26" s="28">
        <v>4372.38</v>
      </c>
    </row>
    <row r="27" spans="1:4" ht="15" customHeight="1" x14ac:dyDescent="0.25">
      <c r="A27" s="40"/>
      <c r="B27" s="29"/>
      <c r="C27" s="25" t="s">
        <v>10</v>
      </c>
      <c r="D27" s="26">
        <f>D15</f>
        <v>488707.08</v>
      </c>
    </row>
    <row r="28" spans="1:4" ht="27.75" customHeight="1" x14ac:dyDescent="0.25">
      <c r="A28" s="40"/>
      <c r="B28" s="21" t="s">
        <v>4</v>
      </c>
      <c r="C28" s="30" t="s">
        <v>9</v>
      </c>
      <c r="D28" s="23" t="s">
        <v>12</v>
      </c>
    </row>
    <row r="29" spans="1:4" ht="15" customHeight="1" x14ac:dyDescent="0.25">
      <c r="A29" s="40"/>
      <c r="B29" s="24">
        <v>1</v>
      </c>
      <c r="C29" s="31" t="s">
        <v>55</v>
      </c>
      <c r="D29" s="26">
        <v>46288.82</v>
      </c>
    </row>
    <row r="30" spans="1:4" ht="28.5" customHeight="1" x14ac:dyDescent="0.25">
      <c r="A30" s="40"/>
      <c r="B30" s="24">
        <v>2</v>
      </c>
      <c r="C30" s="31" t="s">
        <v>41</v>
      </c>
      <c r="D30" s="26">
        <f>D31</f>
        <v>15917</v>
      </c>
    </row>
    <row r="31" spans="1:4" ht="15" customHeight="1" x14ac:dyDescent="0.25">
      <c r="A31" s="40"/>
      <c r="B31" s="32" t="s">
        <v>32</v>
      </c>
      <c r="C31" s="33" t="s">
        <v>51</v>
      </c>
      <c r="D31" s="41">
        <v>15917</v>
      </c>
    </row>
    <row r="32" spans="1:4" ht="15" customHeight="1" x14ac:dyDescent="0.25">
      <c r="A32" s="40"/>
      <c r="B32" s="32" t="s">
        <v>33</v>
      </c>
      <c r="C32" s="33" t="s">
        <v>34</v>
      </c>
      <c r="D32" s="42"/>
    </row>
    <row r="33" spans="1:4" ht="15" customHeight="1" x14ac:dyDescent="0.25">
      <c r="A33" s="40"/>
      <c r="B33" s="32" t="s">
        <v>35</v>
      </c>
      <c r="C33" s="33" t="s">
        <v>40</v>
      </c>
      <c r="D33" s="42"/>
    </row>
    <row r="34" spans="1:4" ht="15" customHeight="1" x14ac:dyDescent="0.25">
      <c r="A34" s="40"/>
      <c r="B34" s="32" t="s">
        <v>36</v>
      </c>
      <c r="C34" s="33" t="s">
        <v>46</v>
      </c>
      <c r="D34" s="42"/>
    </row>
    <row r="35" spans="1:4" ht="15" customHeight="1" x14ac:dyDescent="0.25">
      <c r="A35" s="40"/>
      <c r="B35" s="32" t="s">
        <v>37</v>
      </c>
      <c r="C35" s="33" t="s">
        <v>47</v>
      </c>
      <c r="D35" s="42"/>
    </row>
    <row r="36" spans="1:4" ht="15" customHeight="1" x14ac:dyDescent="0.25">
      <c r="A36" s="40"/>
      <c r="B36" s="32" t="s">
        <v>38</v>
      </c>
      <c r="C36" s="33" t="s">
        <v>39</v>
      </c>
      <c r="D36" s="43"/>
    </row>
    <row r="37" spans="1:4" ht="15" customHeight="1" x14ac:dyDescent="0.25">
      <c r="A37" s="40"/>
      <c r="B37" s="24">
        <v>3</v>
      </c>
      <c r="C37" s="31" t="s">
        <v>1</v>
      </c>
      <c r="D37" s="26">
        <v>30232</v>
      </c>
    </row>
    <row r="38" spans="1:4" ht="27.75" customHeight="1" x14ac:dyDescent="0.25">
      <c r="A38" s="1"/>
      <c r="B38" s="24">
        <v>4</v>
      </c>
      <c r="C38" s="31" t="s">
        <v>13</v>
      </c>
      <c r="D38" s="26">
        <f>D39+D40+D41+D43</f>
        <v>60437</v>
      </c>
    </row>
    <row r="39" spans="1:4" ht="15" customHeight="1" x14ac:dyDescent="0.25">
      <c r="A39" s="1"/>
      <c r="B39" s="32" t="s">
        <v>14</v>
      </c>
      <c r="C39" s="33" t="s">
        <v>42</v>
      </c>
      <c r="D39" s="28">
        <v>21056</v>
      </c>
    </row>
    <row r="40" spans="1:4" ht="15" customHeight="1" x14ac:dyDescent="0.25">
      <c r="A40" s="1"/>
      <c r="B40" s="32" t="s">
        <v>21</v>
      </c>
      <c r="C40" s="33" t="s">
        <v>43</v>
      </c>
      <c r="D40" s="35">
        <v>32859</v>
      </c>
    </row>
    <row r="41" spans="1:4" ht="15" customHeight="1" x14ac:dyDescent="0.25">
      <c r="A41" s="1"/>
      <c r="B41" s="32" t="s">
        <v>22</v>
      </c>
      <c r="C41" s="33" t="s">
        <v>45</v>
      </c>
      <c r="D41" s="44">
        <v>5960</v>
      </c>
    </row>
    <row r="42" spans="1:4" ht="15" customHeight="1" x14ac:dyDescent="0.25">
      <c r="A42" s="1"/>
      <c r="B42" s="32" t="s">
        <v>23</v>
      </c>
      <c r="C42" s="33" t="s">
        <v>48</v>
      </c>
      <c r="D42" s="44"/>
    </row>
    <row r="43" spans="1:4" ht="15" customHeight="1" x14ac:dyDescent="0.25">
      <c r="A43" s="1"/>
      <c r="B43" s="32" t="s">
        <v>24</v>
      </c>
      <c r="C43" s="33" t="s">
        <v>49</v>
      </c>
      <c r="D43" s="35">
        <v>562</v>
      </c>
    </row>
    <row r="44" spans="1:4" ht="15" customHeight="1" x14ac:dyDescent="0.25">
      <c r="B44" s="24">
        <v>5</v>
      </c>
      <c r="C44" s="31" t="s">
        <v>15</v>
      </c>
      <c r="D44" s="26">
        <f>D45</f>
        <v>49869</v>
      </c>
    </row>
    <row r="45" spans="1:4" ht="15" customHeight="1" x14ac:dyDescent="0.25">
      <c r="B45" s="34" t="s">
        <v>16</v>
      </c>
      <c r="C45" s="33" t="s">
        <v>44</v>
      </c>
      <c r="D45" s="28">
        <v>49869</v>
      </c>
    </row>
    <row r="46" spans="1:4" ht="15" customHeight="1" x14ac:dyDescent="0.25">
      <c r="B46" s="24">
        <v>6</v>
      </c>
      <c r="C46" s="31" t="s">
        <v>5</v>
      </c>
      <c r="D46" s="26">
        <v>7902.96</v>
      </c>
    </row>
    <row r="47" spans="1:4" ht="27" customHeight="1" x14ac:dyDescent="0.25">
      <c r="B47" s="24">
        <v>7</v>
      </c>
      <c r="C47" s="31" t="s">
        <v>50</v>
      </c>
      <c r="D47" s="26">
        <v>3967.85</v>
      </c>
    </row>
    <row r="48" spans="1:4" ht="15" customHeight="1" x14ac:dyDescent="0.25">
      <c r="B48" s="24">
        <v>8</v>
      </c>
      <c r="C48" s="31" t="s">
        <v>6</v>
      </c>
      <c r="D48" s="26">
        <v>120551.66</v>
      </c>
    </row>
    <row r="49" spans="2:8" ht="27.75" customHeight="1" x14ac:dyDescent="0.25">
      <c r="B49" s="24">
        <v>9</v>
      </c>
      <c r="C49" s="31" t="s">
        <v>7</v>
      </c>
      <c r="D49" s="26">
        <v>61342.080000000002</v>
      </c>
    </row>
    <row r="50" spans="2:8" ht="15" customHeight="1" x14ac:dyDescent="0.25">
      <c r="B50" s="24">
        <v>10</v>
      </c>
      <c r="C50" s="31" t="s">
        <v>2</v>
      </c>
      <c r="D50" s="26">
        <v>120049.91</v>
      </c>
    </row>
    <row r="51" spans="2:8" ht="15" customHeight="1" x14ac:dyDescent="0.25">
      <c r="B51" s="24">
        <v>13</v>
      </c>
      <c r="C51" s="31" t="s">
        <v>53</v>
      </c>
      <c r="D51" s="26">
        <f>D12</f>
        <v>12331.06</v>
      </c>
    </row>
    <row r="52" spans="2:8" ht="15" customHeight="1" x14ac:dyDescent="0.25">
      <c r="B52" s="24">
        <v>14</v>
      </c>
      <c r="C52" s="31" t="s">
        <v>18</v>
      </c>
      <c r="D52" s="26">
        <f>D13</f>
        <v>3636.38</v>
      </c>
    </row>
    <row r="53" spans="2:8" ht="15" customHeight="1" x14ac:dyDescent="0.25">
      <c r="B53" s="24">
        <v>15</v>
      </c>
      <c r="C53" s="31" t="s">
        <v>26</v>
      </c>
      <c r="D53" s="26">
        <f>D14</f>
        <v>20246.580000000002</v>
      </c>
      <c r="H53" s="4"/>
    </row>
    <row r="54" spans="2:8" ht="15" customHeight="1" x14ac:dyDescent="0.25">
      <c r="B54" s="29"/>
      <c r="C54" s="31" t="s">
        <v>11</v>
      </c>
      <c r="D54" s="26">
        <f>D29+D30+D37+D38+D44+D46+D47+D48+D49+D50+D51+D52+D53</f>
        <v>552772.30000000005</v>
      </c>
    </row>
    <row r="55" spans="2:8" ht="15" customHeight="1" x14ac:dyDescent="0.25">
      <c r="B55" s="29"/>
      <c r="C55" s="31" t="s">
        <v>52</v>
      </c>
      <c r="D55" s="26">
        <f>D15-D54</f>
        <v>-64065.22000000003</v>
      </c>
      <c r="F55" s="4"/>
    </row>
    <row r="56" spans="2:8" ht="44.25" customHeight="1" x14ac:dyDescent="0.3">
      <c r="B56" s="45" t="s">
        <v>58</v>
      </c>
      <c r="C56" s="45"/>
    </row>
    <row r="57" spans="2:8" x14ac:dyDescent="0.25">
      <c r="B57" s="7"/>
      <c r="C57" s="8"/>
    </row>
    <row r="58" spans="2:8" x14ac:dyDescent="0.25">
      <c r="B58" s="7"/>
      <c r="C58" s="8"/>
    </row>
    <row r="59" spans="2:8" x14ac:dyDescent="0.25">
      <c r="B59" s="7"/>
      <c r="C59" s="8"/>
    </row>
    <row r="60" spans="2:8" x14ac:dyDescent="0.25">
      <c r="B60" s="7"/>
      <c r="C60" s="8"/>
    </row>
    <row r="61" spans="2:8" x14ac:dyDescent="0.25">
      <c r="B61" s="7"/>
      <c r="C61" s="8"/>
    </row>
    <row r="62" spans="2:8" x14ac:dyDescent="0.25">
      <c r="B62" s="7"/>
      <c r="C62" s="8"/>
    </row>
    <row r="63" spans="2:8" x14ac:dyDescent="0.25">
      <c r="B63" s="7"/>
      <c r="C63" s="8"/>
    </row>
    <row r="64" spans="2:8" x14ac:dyDescent="0.25">
      <c r="B64" s="7"/>
      <c r="C64" s="8"/>
    </row>
    <row r="65" spans="2:3" x14ac:dyDescent="0.25">
      <c r="B65" s="7"/>
      <c r="C65" s="8"/>
    </row>
  </sheetData>
  <mergeCells count="5">
    <mergeCell ref="A1:D1"/>
    <mergeCell ref="B3:D3"/>
    <mergeCell ref="A4:A37"/>
    <mergeCell ref="D31:D36"/>
    <mergeCell ref="D41:D4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2018-05-03T11:42:39Z</cp:lastPrinted>
  <dcterms:created xsi:type="dcterms:W3CDTF">2016-04-19T13:21:33Z</dcterms:created>
  <dcterms:modified xsi:type="dcterms:W3CDTF">2018-05-03T11:42:45Z</dcterms:modified>
</cp:coreProperties>
</file>