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2" i="1" l="1"/>
  <c r="D14" i="1" l="1"/>
  <c r="D9" i="1"/>
  <c r="D24" i="1" l="1"/>
  <c r="D35" i="1" l="1"/>
  <c r="D23" i="1" l="1"/>
  <c r="D22" i="1"/>
  <c r="D21" i="1"/>
  <c r="D20" i="1"/>
  <c r="D19" i="1" l="1"/>
  <c r="D29" i="1"/>
  <c r="D48" i="1"/>
  <c r="D47" i="1"/>
  <c r="D46" i="1"/>
  <c r="D50" i="1" l="1"/>
  <c r="D51" i="1" s="1"/>
</calcChain>
</file>

<file path=xl/sharedStrings.xml><?xml version="1.0" encoding="utf-8"?>
<sst xmlns="http://schemas.openxmlformats.org/spreadsheetml/2006/main" count="67" uniqueCount="54">
  <si>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</si>
  <si>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</si>
  <si>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</si>
  <si>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 xml:space="preserve">Благоустройство придомовой территории </t>
  </si>
  <si>
    <t>Содержание и ремонт жилого помещения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</si>
  <si>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</si>
  <si>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</si>
  <si>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</si>
  <si>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</si>
  <si>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Доходы</t>
  </si>
  <si>
    <t>Расходы</t>
  </si>
  <si>
    <t xml:space="preserve">ИТОГО РАСХОДОВ </t>
  </si>
  <si>
    <t>ОБЩЕСТВО С ОГРАНИЧЕННОЙ ОТВЕТСТВЕННОСТЬЮ "ВЫСОТкА"</t>
  </si>
  <si>
    <t xml:space="preserve">Ремонт и содержание внутридомовых электрических сетей </t>
  </si>
  <si>
    <t>Ремонт холла</t>
  </si>
  <si>
    <t>Сумма, руб.</t>
  </si>
  <si>
    <t>Ремонт и содержание систем водоснабжения, водоотведения, теплоснабжения, в т.ч.</t>
  </si>
  <si>
    <t>Смена задвижек (1 шт.)</t>
  </si>
  <si>
    <t>Смена канализационных труб (2 м.)</t>
  </si>
  <si>
    <t>Очистка канализационной сети (5 м.)</t>
  </si>
  <si>
    <t>Ликвидация воздушных пробок (6 стояков)</t>
  </si>
  <si>
    <t>Утепление теплового контура</t>
  </si>
  <si>
    <t>Отчет о расходовании денежных средств на содержание и обслуживание общего имущества дома № 34 по пр. Металлургов, г. Ярцево</t>
  </si>
  <si>
    <t>4.1.</t>
  </si>
  <si>
    <t>Опресовка трубопровода отопления с ревизией теплового узла</t>
  </si>
  <si>
    <t xml:space="preserve">Текущий ремонт общедомового имущества, в т.ч. </t>
  </si>
  <si>
    <t>5.1.</t>
  </si>
  <si>
    <t>ОДН теплоэнергия</t>
  </si>
  <si>
    <t>ОДН водоснабжение</t>
  </si>
  <si>
    <t>Период работы с 01.07.2017 г. по 31.12.2017 г.</t>
  </si>
  <si>
    <t>6 мес.</t>
  </si>
  <si>
    <t>4.2.</t>
  </si>
  <si>
    <t>4.3.</t>
  </si>
  <si>
    <t>4.4.</t>
  </si>
  <si>
    <t>4.5.</t>
  </si>
  <si>
    <t>5.2.</t>
  </si>
  <si>
    <t>5.3.</t>
  </si>
  <si>
    <t>Ремонт козырьков</t>
  </si>
  <si>
    <t>Установка системы видеонаблюдения</t>
  </si>
  <si>
    <t>Монтаж системы видеонаблюдения</t>
  </si>
  <si>
    <t>ОДН электроснабжение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</si>
  <si>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</si>
  <si>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Дератизация и дезинфекция подвальных помещений (потравка блох)</t>
  </si>
  <si>
    <t>Сумма задолженности ТСЖ на 01.07.2017 г.</t>
  </si>
  <si>
    <t>Остаток средств на конец 2017 г.</t>
  </si>
  <si>
    <t>Остаток средств на спец.счете по кап.ремонту на конец 2017 г.</t>
  </si>
  <si>
    <t>НАЧИСЛЕНО за 2017 г., в т.ч.</t>
  </si>
  <si>
    <t>ОПЛАЧЕНО за 2017 г., в т.ч.</t>
  </si>
  <si>
    <t>ЗАДОЛЖЕННОСТЬ за 2017 г., в т.ч.</t>
  </si>
  <si>
    <t>Итого доходов (на содержание и ремонт жилья)</t>
  </si>
  <si>
    <t>Задолженность на конец 2017 г., в т.ч.</t>
  </si>
  <si>
    <t>Вознаграждение председателю совета дома</t>
  </si>
  <si>
    <t>Задолженность по капитальному ремонту</t>
  </si>
  <si>
    <t>Спец.счет по капитальному ремонту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</si>
</sst>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4" fontId="3" fillId="0" borderId="0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" fontId="4" fillId="0" borderId="14" xfId="0" applyNumberFormat="1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39" zoomScaleNormal="100" workbookViewId="0">
      <selection activeCell="D52" sqref="D52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29.25" customHeight="1" thickBot="1" x14ac:dyDescent="0.3">
      <c r="A1" s="41" t="s">
        <v>12</v>
      </c>
      <c r="B1" s="41"/>
      <c r="C1" s="41"/>
      <c r="D1" s="41"/>
    </row>
    <row r="2" spans="1:6" ht="1.5" hidden="1" customHeight="1" x14ac:dyDescent="0.25">
      <c r="A2" s="5"/>
      <c r="B2" s="5"/>
      <c r="C2" s="5"/>
    </row>
    <row r="3" spans="1:6" ht="44.25" customHeight="1" thickBot="1" x14ac:dyDescent="0.3">
      <c r="A3" s="2"/>
      <c r="B3" s="42" t="s">
        <v>22</v>
      </c>
      <c r="C3" s="43"/>
      <c r="D3" s="44"/>
    </row>
    <row r="4" spans="1:6" ht="12.75" customHeight="1" x14ac:dyDescent="0.25">
      <c r="A4" s="45"/>
      <c r="B4" s="11"/>
      <c r="C4" s="12" t="s">
        <v>41</v>
      </c>
      <c r="D4" s="13">
        <v>5205.7</v>
      </c>
    </row>
    <row r="5" spans="1:6" ht="16.5" customHeight="1" thickBot="1" x14ac:dyDescent="0.3">
      <c r="A5" s="45"/>
      <c r="B5" s="10"/>
      <c r="C5" s="14" t="s">
        <v>29</v>
      </c>
      <c r="D5" s="15" t="s">
        <v>30</v>
      </c>
      <c r="F5" s="6"/>
    </row>
    <row r="6" spans="1:6" ht="12.75" customHeight="1" x14ac:dyDescent="0.25">
      <c r="A6" s="45"/>
      <c r="B6" s="11"/>
      <c r="C6" s="16" t="s">
        <v>0</v>
      </c>
      <c r="D6" s="17">
        <v>20</v>
      </c>
      <c r="F6" s="6"/>
    </row>
    <row r="7" spans="1:6" ht="12.75" customHeight="1" x14ac:dyDescent="0.25">
      <c r="A7" s="45"/>
      <c r="B7" s="49"/>
      <c r="C7" s="50"/>
      <c r="D7" s="51"/>
      <c r="F7" s="6"/>
    </row>
    <row r="8" spans="1:6" ht="27.75" customHeight="1" x14ac:dyDescent="0.25">
      <c r="A8" s="45"/>
      <c r="B8" s="18" t="s">
        <v>5</v>
      </c>
      <c r="C8" s="19" t="s">
        <v>9</v>
      </c>
      <c r="D8" s="20" t="s">
        <v>15</v>
      </c>
    </row>
    <row r="9" spans="1:6" ht="15" customHeight="1" x14ac:dyDescent="0.25">
      <c r="A9" s="45"/>
      <c r="B9" s="21">
        <v>1</v>
      </c>
      <c r="C9" s="22" t="s">
        <v>46</v>
      </c>
      <c r="D9" s="23">
        <f>D10+D11+D12+D13</f>
        <v>668297.78999999992</v>
      </c>
    </row>
    <row r="10" spans="1:6" ht="12.75" customHeight="1" x14ac:dyDescent="0.25">
      <c r="A10" s="45"/>
      <c r="B10" s="21"/>
      <c r="C10" s="24" t="s">
        <v>4</v>
      </c>
      <c r="D10" s="25">
        <v>624684</v>
      </c>
    </row>
    <row r="11" spans="1:6" ht="12.75" customHeight="1" x14ac:dyDescent="0.25">
      <c r="A11" s="45"/>
      <c r="B11" s="21"/>
      <c r="C11" s="24" t="s">
        <v>27</v>
      </c>
      <c r="D11" s="25">
        <v>12570.35</v>
      </c>
    </row>
    <row r="12" spans="1:6" ht="12.75" customHeight="1" x14ac:dyDescent="0.25">
      <c r="A12" s="45"/>
      <c r="B12" s="21"/>
      <c r="C12" s="24" t="s">
        <v>28</v>
      </c>
      <c r="D12" s="25">
        <v>3662.46</v>
      </c>
    </row>
    <row r="13" spans="1:6" ht="12.75" customHeight="1" x14ac:dyDescent="0.25">
      <c r="A13" s="45"/>
      <c r="B13" s="21"/>
      <c r="C13" s="24" t="s">
        <v>40</v>
      </c>
      <c r="D13" s="25">
        <v>27380.98</v>
      </c>
    </row>
    <row r="14" spans="1:6" ht="15" customHeight="1" x14ac:dyDescent="0.25">
      <c r="A14" s="45"/>
      <c r="B14" s="21">
        <v>2</v>
      </c>
      <c r="C14" s="22" t="s">
        <v>47</v>
      </c>
      <c r="D14" s="23">
        <f>D15+D16+D17+D18</f>
        <v>566677.69000000006</v>
      </c>
    </row>
    <row r="15" spans="1:6" ht="12.75" customHeight="1" x14ac:dyDescent="0.25">
      <c r="A15" s="45"/>
      <c r="B15" s="21"/>
      <c r="C15" s="24" t="s">
        <v>4</v>
      </c>
      <c r="D15" s="25">
        <v>537176.12</v>
      </c>
    </row>
    <row r="16" spans="1:6" ht="12.75" customHeight="1" x14ac:dyDescent="0.25">
      <c r="A16" s="45"/>
      <c r="B16" s="21"/>
      <c r="C16" s="24" t="s">
        <v>27</v>
      </c>
      <c r="D16" s="25">
        <v>8360.58</v>
      </c>
    </row>
    <row r="17" spans="1:4" ht="12.75" customHeight="1" x14ac:dyDescent="0.25">
      <c r="A17" s="45"/>
      <c r="B17" s="21"/>
      <c r="C17" s="24" t="s">
        <v>28</v>
      </c>
      <c r="D17" s="25">
        <v>2794.43</v>
      </c>
    </row>
    <row r="18" spans="1:4" ht="12.75" customHeight="1" x14ac:dyDescent="0.25">
      <c r="A18" s="45"/>
      <c r="B18" s="21"/>
      <c r="C18" s="24" t="s">
        <v>40</v>
      </c>
      <c r="D18" s="25">
        <v>18346.560000000001</v>
      </c>
    </row>
    <row r="19" spans="1:4" ht="15" customHeight="1" x14ac:dyDescent="0.25">
      <c r="A19" s="45"/>
      <c r="B19" s="21">
        <v>3</v>
      </c>
      <c r="C19" s="22" t="s">
        <v>48</v>
      </c>
      <c r="D19" s="23">
        <f>D20+D21+D22+D23</f>
        <v>101620.1</v>
      </c>
    </row>
    <row r="20" spans="1:4" ht="12.75" customHeight="1" x14ac:dyDescent="0.25">
      <c r="A20" s="45"/>
      <c r="B20" s="21"/>
      <c r="C20" s="24" t="s">
        <v>4</v>
      </c>
      <c r="D20" s="25">
        <f>D10-D15</f>
        <v>87507.88</v>
      </c>
    </row>
    <row r="21" spans="1:4" ht="12.75" customHeight="1" x14ac:dyDescent="0.25">
      <c r="A21" s="45"/>
      <c r="B21" s="21"/>
      <c r="C21" s="24" t="s">
        <v>27</v>
      </c>
      <c r="D21" s="25">
        <f>D11-D16</f>
        <v>4209.7700000000004</v>
      </c>
    </row>
    <row r="22" spans="1:4" ht="12.75" customHeight="1" x14ac:dyDescent="0.25">
      <c r="A22" s="45"/>
      <c r="B22" s="21"/>
      <c r="C22" s="24" t="s">
        <v>28</v>
      </c>
      <c r="D22" s="25">
        <f>D12-D17</f>
        <v>868.0300000000002</v>
      </c>
    </row>
    <row r="23" spans="1:4" ht="12.75" customHeight="1" x14ac:dyDescent="0.25">
      <c r="A23" s="45"/>
      <c r="B23" s="21"/>
      <c r="C23" s="24" t="s">
        <v>40</v>
      </c>
      <c r="D23" s="25">
        <f>D13-D18</f>
        <v>9034.4199999999983</v>
      </c>
    </row>
    <row r="24" spans="1:4" ht="12.75" customHeight="1" x14ac:dyDescent="0.25">
      <c r="A24" s="45"/>
      <c r="B24" s="26"/>
      <c r="C24" s="22" t="s">
        <v>49</v>
      </c>
      <c r="D24" s="23">
        <f>D15+D16+D17+D18</f>
        <v>566677.69000000006</v>
      </c>
    </row>
    <row r="25" spans="1:4" ht="27.75" customHeight="1" x14ac:dyDescent="0.25">
      <c r="A25" s="45"/>
      <c r="B25" s="18" t="s">
        <v>5</v>
      </c>
      <c r="C25" s="27" t="s">
        <v>10</v>
      </c>
      <c r="D25" s="20" t="s">
        <v>15</v>
      </c>
    </row>
    <row r="26" spans="1:4" ht="12.75" customHeight="1" x14ac:dyDescent="0.25">
      <c r="A26" s="45"/>
      <c r="B26" s="21">
        <v>1</v>
      </c>
      <c r="C26" s="28" t="s">
        <v>3</v>
      </c>
      <c r="D26" s="23">
        <v>38105.72</v>
      </c>
    </row>
    <row r="27" spans="1:4" ht="12.75" customHeight="1" x14ac:dyDescent="0.25">
      <c r="A27" s="45"/>
      <c r="B27" s="21">
        <v>2</v>
      </c>
      <c r="C27" s="28" t="s">
        <v>13</v>
      </c>
      <c r="D27" s="23">
        <v>0</v>
      </c>
    </row>
    <row r="28" spans="1:4" ht="12.75" customHeight="1" x14ac:dyDescent="0.25">
      <c r="A28" s="45"/>
      <c r="B28" s="21">
        <v>3</v>
      </c>
      <c r="C28" s="28" t="s">
        <v>1</v>
      </c>
      <c r="D28" s="23">
        <v>35919.360000000001</v>
      </c>
    </row>
    <row r="29" spans="1:4" ht="27.75" customHeight="1" x14ac:dyDescent="0.25">
      <c r="A29" s="1"/>
      <c r="B29" s="21">
        <v>4</v>
      </c>
      <c r="C29" s="28" t="s">
        <v>16</v>
      </c>
      <c r="D29" s="23">
        <f>D30+D31</f>
        <v>22966</v>
      </c>
    </row>
    <row r="30" spans="1:4" ht="12.75" customHeight="1" x14ac:dyDescent="0.25">
      <c r="A30" s="1"/>
      <c r="B30" s="29" t="s">
        <v>23</v>
      </c>
      <c r="C30" s="30" t="s">
        <v>24</v>
      </c>
      <c r="D30" s="25">
        <v>15632</v>
      </c>
    </row>
    <row r="31" spans="1:4" ht="12.75" customHeight="1" x14ac:dyDescent="0.25">
      <c r="A31" s="1"/>
      <c r="B31" s="29" t="s">
        <v>31</v>
      </c>
      <c r="C31" s="30" t="s">
        <v>17</v>
      </c>
      <c r="D31" s="46">
        <v>7334</v>
      </c>
    </row>
    <row r="32" spans="1:4" ht="12.75" customHeight="1" x14ac:dyDescent="0.25">
      <c r="A32" s="1"/>
      <c r="B32" s="29" t="s">
        <v>32</v>
      </c>
      <c r="C32" s="30" t="s">
        <v>18</v>
      </c>
      <c r="D32" s="47"/>
    </row>
    <row r="33" spans="1:8" ht="12.75" customHeight="1" x14ac:dyDescent="0.25">
      <c r="A33" s="1"/>
      <c r="B33" s="29" t="s">
        <v>33</v>
      </c>
      <c r="C33" s="30" t="s">
        <v>19</v>
      </c>
      <c r="D33" s="47"/>
    </row>
    <row r="34" spans="1:8" ht="12.75" customHeight="1" x14ac:dyDescent="0.25">
      <c r="A34" s="1"/>
      <c r="B34" s="29" t="s">
        <v>34</v>
      </c>
      <c r="C34" s="30" t="s">
        <v>20</v>
      </c>
      <c r="D34" s="48"/>
    </row>
    <row r="35" spans="1:8" ht="12.75" customHeight="1" x14ac:dyDescent="0.25">
      <c r="B35" s="21">
        <v>5</v>
      </c>
      <c r="C35" s="28" t="s">
        <v>25</v>
      </c>
      <c r="D35" s="23">
        <f>D36+D37+D38</f>
        <v>180801</v>
      </c>
    </row>
    <row r="36" spans="1:8" ht="12.75" customHeight="1" x14ac:dyDescent="0.25">
      <c r="B36" s="31" t="s">
        <v>26</v>
      </c>
      <c r="C36" s="30" t="s">
        <v>14</v>
      </c>
      <c r="D36" s="25">
        <v>108148</v>
      </c>
    </row>
    <row r="37" spans="1:8" ht="12.75" customHeight="1" x14ac:dyDescent="0.25">
      <c r="B37" s="31" t="s">
        <v>35</v>
      </c>
      <c r="C37" s="30" t="s">
        <v>21</v>
      </c>
      <c r="D37" s="25">
        <v>6070</v>
      </c>
    </row>
    <row r="38" spans="1:8" ht="12.75" customHeight="1" x14ac:dyDescent="0.25">
      <c r="B38" s="31" t="s">
        <v>36</v>
      </c>
      <c r="C38" s="30" t="s">
        <v>37</v>
      </c>
      <c r="D38" s="25">
        <v>66583</v>
      </c>
    </row>
    <row r="39" spans="1:8" ht="12.75" customHeight="1" x14ac:dyDescent="0.25">
      <c r="B39" s="21">
        <v>6</v>
      </c>
      <c r="C39" s="28" t="s">
        <v>6</v>
      </c>
      <c r="D39" s="23">
        <v>6559.2</v>
      </c>
    </row>
    <row r="40" spans="1:8" ht="31.5" customHeight="1" x14ac:dyDescent="0.25">
      <c r="B40" s="21">
        <v>7</v>
      </c>
      <c r="C40" s="28" t="s">
        <v>42</v>
      </c>
      <c r="D40" s="23">
        <v>1979.93</v>
      </c>
    </row>
    <row r="41" spans="1:8" ht="12.75" customHeight="1" x14ac:dyDescent="0.25">
      <c r="B41" s="21">
        <v>8</v>
      </c>
      <c r="C41" s="28" t="s">
        <v>7</v>
      </c>
      <c r="D41" s="23">
        <v>89642.16</v>
      </c>
    </row>
    <row r="42" spans="1:8" ht="12.75" customHeight="1" x14ac:dyDescent="0.25">
      <c r="B42" s="21">
        <v>9</v>
      </c>
      <c r="C42" s="28" t="s">
        <v>8</v>
      </c>
      <c r="D42" s="23">
        <v>66841.2</v>
      </c>
    </row>
    <row r="43" spans="1:8" ht="12.75" customHeight="1" x14ac:dyDescent="0.25">
      <c r="B43" s="21">
        <v>10</v>
      </c>
      <c r="C43" s="28" t="s">
        <v>2</v>
      </c>
      <c r="D43" s="23">
        <v>120251.7</v>
      </c>
    </row>
    <row r="44" spans="1:8" ht="12.75" customHeight="1" x14ac:dyDescent="0.25">
      <c r="B44" s="21">
        <v>11</v>
      </c>
      <c r="C44" s="28" t="s">
        <v>38</v>
      </c>
      <c r="D44" s="23">
        <v>28650</v>
      </c>
    </row>
    <row r="45" spans="1:8" ht="12.75" customHeight="1" x14ac:dyDescent="0.25">
      <c r="B45" s="21">
        <v>12</v>
      </c>
      <c r="C45" s="28" t="s">
        <v>39</v>
      </c>
      <c r="D45" s="23">
        <v>12550</v>
      </c>
    </row>
    <row r="46" spans="1:8" ht="12.75" customHeight="1" x14ac:dyDescent="0.25">
      <c r="B46" s="21">
        <v>13</v>
      </c>
      <c r="C46" s="28" t="s">
        <v>27</v>
      </c>
      <c r="D46" s="23">
        <f>D11</f>
        <v>12570.35</v>
      </c>
    </row>
    <row r="47" spans="1:8" ht="12.75" customHeight="1" x14ac:dyDescent="0.25">
      <c r="B47" s="21">
        <v>14</v>
      </c>
      <c r="C47" s="28" t="s">
        <v>28</v>
      </c>
      <c r="D47" s="23">
        <f>D12</f>
        <v>3662.46</v>
      </c>
    </row>
    <row r="48" spans="1:8" ht="12.75" customHeight="1" x14ac:dyDescent="0.25">
      <c r="B48" s="21">
        <v>15</v>
      </c>
      <c r="C48" s="28" t="s">
        <v>40</v>
      </c>
      <c r="D48" s="23">
        <f>D13</f>
        <v>27380.98</v>
      </c>
      <c r="H48" s="4"/>
    </row>
    <row r="49" spans="2:8" ht="12.75" customHeight="1" x14ac:dyDescent="0.25">
      <c r="B49" s="19">
        <v>16</v>
      </c>
      <c r="C49" s="28" t="s">
        <v>51</v>
      </c>
      <c r="D49" s="33">
        <v>10000</v>
      </c>
      <c r="H49" s="4"/>
    </row>
    <row r="50" spans="2:8" ht="12.75" customHeight="1" x14ac:dyDescent="0.25">
      <c r="B50" s="32"/>
      <c r="C50" s="28" t="s">
        <v>11</v>
      </c>
      <c r="D50" s="33">
        <f>D26+D27+D28+D29+D35+D39+D40+D41+D42+D43+D44+D45+D46+D47+D48+D49</f>
        <v>657880.05999999994</v>
      </c>
    </row>
    <row r="51" spans="2:8" ht="12.75" customHeight="1" x14ac:dyDescent="0.25">
      <c r="B51" s="32"/>
      <c r="C51" s="28" t="s">
        <v>44</v>
      </c>
      <c r="D51" s="33">
        <f>(D15+D16+D17+D18)-D50</f>
        <v>-91202.369999999879</v>
      </c>
      <c r="F51" s="4"/>
    </row>
    <row r="52" spans="2:8" ht="17.25" customHeight="1" x14ac:dyDescent="0.25">
      <c r="B52" s="32"/>
      <c r="C52" s="28" t="s">
        <v>50</v>
      </c>
      <c r="D52" s="33">
        <f>D19</f>
        <v>101620.1</v>
      </c>
      <c r="F52" s="4"/>
    </row>
    <row r="53" spans="2:8" x14ac:dyDescent="0.25">
      <c r="B53" s="32"/>
      <c r="C53" s="28" t="s">
        <v>43</v>
      </c>
      <c r="D53" s="33">
        <v>353509</v>
      </c>
    </row>
    <row r="54" spans="2:8" x14ac:dyDescent="0.25">
      <c r="B54" s="36"/>
      <c r="C54" s="37"/>
      <c r="D54" s="38"/>
    </row>
    <row r="55" spans="2:8" x14ac:dyDescent="0.25">
      <c r="B55" s="36"/>
      <c r="C55" s="37"/>
      <c r="D55" s="38"/>
    </row>
    <row r="56" spans="2:8" ht="22.5" customHeight="1" x14ac:dyDescent="0.25">
      <c r="B56" s="40" t="s">
        <v>53</v>
      </c>
      <c r="C56" s="40"/>
      <c r="D56" s="40"/>
    </row>
    <row r="57" spans="2:8" ht="30" customHeight="1" x14ac:dyDescent="0.25">
      <c r="B57" s="34"/>
      <c r="C57" s="35" t="s">
        <v>45</v>
      </c>
      <c r="D57" s="33">
        <v>602757.54</v>
      </c>
    </row>
    <row r="58" spans="2:8" ht="21.75" customHeight="1" x14ac:dyDescent="0.25">
      <c r="B58" s="34"/>
      <c r="C58" s="34" t="s">
        <v>52</v>
      </c>
      <c r="D58" s="39">
        <v>180338.92</v>
      </c>
    </row>
    <row r="59" spans="2:8" x14ac:dyDescent="0.25">
      <c r="B59" s="7"/>
      <c r="C59" s="8"/>
    </row>
    <row r="60" spans="2:8" x14ac:dyDescent="0.25">
      <c r="B60" s="7"/>
      <c r="C60" s="8"/>
    </row>
  </sheetData>
  <mergeCells count="6">
    <mergeCell ref="B56:D56"/>
    <mergeCell ref="A1:D1"/>
    <mergeCell ref="B3:D3"/>
    <mergeCell ref="A4:A28"/>
    <mergeCell ref="D31:D34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2018-04-19T08:21:38Z</cp:lastPrinted>
  <dcterms:created xsi:type="dcterms:W3CDTF">2016-04-19T13:21:33Z</dcterms:created>
  <dcterms:modified xsi:type="dcterms:W3CDTF">2018-04-25T14:43:39Z</dcterms:modified>
</cp:coreProperties>
</file>